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 tabRatio="504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Plan1!$A$8:$O$17</definedName>
    <definedName name="_xlnm.Print_Titles" localSheetId="0">Plan1!$2:$6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7" i="1"/>
  <c r="L8" l="1"/>
  <c r="F17" i="2"/>
  <c r="F14"/>
  <c r="F11"/>
</calcChain>
</file>

<file path=xl/sharedStrings.xml><?xml version="1.0" encoding="utf-8"?>
<sst xmlns="http://schemas.openxmlformats.org/spreadsheetml/2006/main" count="73" uniqueCount="50">
  <si>
    <t>DECRETOS</t>
  </si>
  <si>
    <t>Vigente</t>
  </si>
  <si>
    <t>PRAZO</t>
  </si>
  <si>
    <t>N°</t>
  </si>
  <si>
    <t>COD_IBGE</t>
  </si>
  <si>
    <t>MUNICIPIOS</t>
  </si>
  <si>
    <t> POP_AFET </t>
  </si>
  <si>
    <t>HOMO_EST</t>
  </si>
  <si>
    <t xml:space="preserve">DOE </t>
  </si>
  <si>
    <t>NUM</t>
  </si>
  <si>
    <t>REC_GOV_FED</t>
  </si>
  <si>
    <t>DOU</t>
  </si>
  <si>
    <t>N_PORTA</t>
  </si>
  <si>
    <t>D_INICIAL</t>
  </si>
  <si>
    <t>D_FINAL</t>
  </si>
  <si>
    <t>TI</t>
  </si>
  <si>
    <t>DESASTRE</t>
  </si>
  <si>
    <t>TOTAL DA POPULAÇÃO AFETADA</t>
  </si>
  <si>
    <t xml:space="preserve">Enxurradas </t>
  </si>
  <si>
    <t xml:space="preserve">   Calculo Prazo</t>
  </si>
  <si>
    <t>Municipal</t>
  </si>
  <si>
    <t>Data Inicial</t>
  </si>
  <si>
    <t>Prazo Dias</t>
  </si>
  <si>
    <t>Data Final</t>
  </si>
  <si>
    <t>Estadual</t>
  </si>
  <si>
    <t>Federal</t>
  </si>
  <si>
    <t>Manoel Vitorino</t>
  </si>
  <si>
    <t xml:space="preserve">Médio Rio de Contas </t>
  </si>
  <si>
    <t>Em Análise</t>
  </si>
  <si>
    <t>Não Reconhecido - N/R</t>
  </si>
  <si>
    <t xml:space="preserve">        ESTADO DA BAHIA</t>
  </si>
  <si>
    <t xml:space="preserve">        CASA CIVIL</t>
  </si>
  <si>
    <t xml:space="preserve">        SUPERINTENDÊNCIA DE PROTEÇÃO E DEFESA CIVIL  - SUDEC</t>
  </si>
  <si>
    <t xml:space="preserve">Chuvas Intensas </t>
  </si>
  <si>
    <t>Andaraí</t>
  </si>
  <si>
    <t xml:space="preserve">Inundações </t>
  </si>
  <si>
    <t>Chapada Diamantina</t>
  </si>
  <si>
    <t>Itabuna</t>
  </si>
  <si>
    <t>Litoral Sul</t>
  </si>
  <si>
    <t>São Gabriel</t>
  </si>
  <si>
    <t>Irecê</t>
  </si>
  <si>
    <t>Ipiaú</t>
  </si>
  <si>
    <t>03/012/2020</t>
  </si>
  <si>
    <t>Médio Rio de Contas</t>
  </si>
  <si>
    <t>N/R</t>
  </si>
  <si>
    <t>Ribeirão do Largo</t>
  </si>
  <si>
    <t>Sudoeste Baiano</t>
  </si>
  <si>
    <t xml:space="preserve">Biritinga </t>
  </si>
  <si>
    <t>Sisal</t>
  </si>
  <si>
    <t xml:space="preserve">MUNICÍPIOS COM DECRETO  DE SITUAÇÃO DE EMERGÊNCIA  -  Chuvas 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</si>
</sst>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29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indexed="48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333333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333333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1"/>
      <name val="Calibri"/>
      <family val="2"/>
      <scheme val="minor"/>
    </font>
    <font>
      <b/>
      <sz val="12"/>
      <color rgb="FF333333"/>
      <name val="Calibri"/>
      <family val="2"/>
      <scheme val="minor"/>
    </font>
    <font>
      <sz val="1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rgb="FF333333"/>
      <name val="Arial"/>
      <family val="2"/>
    </font>
    <font>
      <b/>
      <sz val="12"/>
      <color theme="1" tint="4.9989318521683403E-2"/>
      <name val="Arial"/>
      <family val="2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4" tint="0.79998168889431442"/>
      </right>
      <top/>
      <bottom/>
      <diagonal/>
    </border>
    <border>
      <left/>
      <right style="thin">
        <color theme="4" tint="0.79998168889431442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theme="4" tint="0.79998168889431442"/>
      </bottom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5">
    <xf numFmtId="0" fontId="0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/>
    <xf numFmtId="14" fontId="6" fillId="0" borderId="0" xfId="0" applyNumberFormat="1" applyFont="1"/>
    <xf numFmtId="0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12" fillId="0" borderId="0" xfId="0" applyFont="1" applyAlignment="1">
      <alignment horizontal="left"/>
    </xf>
    <xf numFmtId="0" fontId="12" fillId="0" borderId="0" xfId="0" applyFont="1" applyAlignment="1"/>
    <xf numFmtId="0" fontId="12" fillId="0" borderId="0" xfId="0" applyNumberFormat="1" applyFont="1" applyAlignment="1"/>
    <xf numFmtId="0" fontId="4" fillId="0" borderId="0" xfId="0" applyNumberFormat="1" applyFont="1" applyAlignment="1">
      <alignment horizontal="center"/>
    </xf>
    <xf numFmtId="0" fontId="13" fillId="0" borderId="0" xfId="0" applyNumberFormat="1" applyFont="1"/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center" vertical="center" wrapText="1"/>
    </xf>
    <xf numFmtId="0" fontId="14" fillId="4" borderId="1" xfId="0" applyNumberFormat="1" applyFont="1" applyFill="1" applyBorder="1" applyAlignment="1">
      <alignment horizontal="center" vertical="center" wrapText="1"/>
    </xf>
    <xf numFmtId="14" fontId="14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3" fontId="17" fillId="3" borderId="0" xfId="0" applyNumberFormat="1" applyFont="1" applyFill="1" applyBorder="1" applyAlignment="1">
      <alignment horizontal="left" wrapText="1"/>
    </xf>
    <xf numFmtId="0" fontId="0" fillId="0" borderId="0" xfId="0" applyFill="1" applyBorder="1"/>
    <xf numFmtId="0" fontId="8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20" fillId="2" borderId="1" xfId="0" applyFont="1" applyFill="1" applyBorder="1" applyAlignment="1">
      <alignment horizontal="left" vertical="center" wrapText="1"/>
    </xf>
    <xf numFmtId="14" fontId="21" fillId="0" borderId="1" xfId="0" applyNumberFormat="1" applyFont="1" applyBorder="1" applyAlignment="1">
      <alignment horizontal="left" vertical="center"/>
    </xf>
    <xf numFmtId="3" fontId="21" fillId="0" borderId="1" xfId="0" applyNumberFormat="1" applyFont="1" applyFill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/>
    </xf>
    <xf numFmtId="0" fontId="21" fillId="0" borderId="1" xfId="0" applyNumberFormat="1" applyFont="1" applyFill="1" applyBorder="1" applyAlignment="1">
      <alignment horizontal="left" vertical="center"/>
    </xf>
    <xf numFmtId="3" fontId="17" fillId="3" borderId="7" xfId="0" applyNumberFormat="1" applyFont="1" applyFill="1" applyBorder="1" applyAlignment="1">
      <alignment horizontal="left" wrapText="1"/>
    </xf>
    <xf numFmtId="3" fontId="17" fillId="3" borderId="3" xfId="0" applyNumberFormat="1" applyFont="1" applyFill="1" applyBorder="1" applyAlignment="1">
      <alignment horizontal="left" wrapText="1"/>
    </xf>
    <xf numFmtId="0" fontId="21" fillId="0" borderId="1" xfId="0" applyFont="1" applyBorder="1" applyAlignment="1">
      <alignment horizontal="center" vertical="center"/>
    </xf>
    <xf numFmtId="0" fontId="20" fillId="2" borderId="1" xfId="0" applyFont="1" applyFill="1" applyBorder="1" applyAlignment="1">
      <alignment vertical="center" wrapText="1"/>
    </xf>
    <xf numFmtId="0" fontId="0" fillId="2" borderId="0" xfId="0" applyFill="1"/>
    <xf numFmtId="3" fontId="20" fillId="0" borderId="1" xfId="0" applyNumberFormat="1" applyFont="1" applyBorder="1" applyAlignment="1">
      <alignment horizontal="left"/>
    </xf>
    <xf numFmtId="0" fontId="8" fillId="0" borderId="8" xfId="0" applyFont="1" applyFill="1" applyBorder="1" applyAlignment="1">
      <alignment wrapText="1"/>
    </xf>
    <xf numFmtId="0" fontId="10" fillId="3" borderId="9" xfId="0" applyFont="1" applyFill="1" applyBorder="1" applyAlignment="1">
      <alignment horizontal="left" vertical="center" wrapText="1"/>
    </xf>
    <xf numFmtId="0" fontId="0" fillId="0" borderId="8" xfId="0" applyBorder="1"/>
    <xf numFmtId="0" fontId="18" fillId="0" borderId="0" xfId="0" applyFont="1"/>
    <xf numFmtId="14" fontId="0" fillId="0" borderId="0" xfId="0" applyNumberFormat="1"/>
    <xf numFmtId="14" fontId="18" fillId="0" borderId="0" xfId="0" applyNumberFormat="1" applyFont="1"/>
    <xf numFmtId="0" fontId="4" fillId="0" borderId="0" xfId="0" applyFont="1"/>
    <xf numFmtId="0" fontId="24" fillId="0" borderId="0" xfId="0" applyFont="1"/>
    <xf numFmtId="0" fontId="20" fillId="0" borderId="1" xfId="0" applyFont="1" applyBorder="1"/>
    <xf numFmtId="0" fontId="22" fillId="5" borderId="1" xfId="0" applyFont="1" applyFill="1" applyBorder="1" applyAlignment="1">
      <alignment horizontal="left" vertical="center" wrapText="1"/>
    </xf>
    <xf numFmtId="0" fontId="0" fillId="0" borderId="1" xfId="0" applyBorder="1"/>
    <xf numFmtId="0" fontId="25" fillId="0" borderId="0" xfId="0" applyFont="1" applyFill="1" applyBorder="1" applyAlignment="1"/>
    <xf numFmtId="0" fontId="7" fillId="7" borderId="1" xfId="0" applyFont="1" applyFill="1" applyBorder="1"/>
    <xf numFmtId="0" fontId="25" fillId="0" borderId="10" xfId="0" applyFont="1" applyFill="1" applyBorder="1" applyAlignment="1"/>
    <xf numFmtId="0" fontId="7" fillId="6" borderId="1" xfId="0" applyFont="1" applyFill="1" applyBorder="1"/>
    <xf numFmtId="0" fontId="25" fillId="0" borderId="11" xfId="0" applyFont="1" applyFill="1" applyBorder="1" applyAlignment="1"/>
    <xf numFmtId="0" fontId="0" fillId="2" borderId="1" xfId="0" applyFill="1" applyBorder="1"/>
    <xf numFmtId="0" fontId="25" fillId="2" borderId="12" xfId="0" applyFont="1" applyFill="1" applyBorder="1" applyAlignment="1"/>
    <xf numFmtId="0" fontId="8" fillId="2" borderId="13" xfId="0" applyFont="1" applyFill="1" applyBorder="1" applyAlignment="1">
      <alignment wrapText="1"/>
    </xf>
    <xf numFmtId="0" fontId="0" fillId="2" borderId="14" xfId="0" applyFill="1" applyBorder="1"/>
    <xf numFmtId="0" fontId="7" fillId="2" borderId="14" xfId="0" applyFont="1" applyFill="1" applyBorder="1"/>
    <xf numFmtId="14" fontId="20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3" fontId="20" fillId="2" borderId="1" xfId="0" applyNumberFormat="1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14" fontId="20" fillId="2" borderId="1" xfId="0" applyNumberFormat="1" applyFont="1" applyFill="1" applyBorder="1" applyAlignment="1">
      <alignment horizontal="left" vertical="center" wrapText="1"/>
    </xf>
    <xf numFmtId="3" fontId="20" fillId="2" borderId="1" xfId="0" applyNumberFormat="1" applyFont="1" applyFill="1" applyBorder="1" applyAlignment="1">
      <alignment horizontal="center" vertical="center" wrapText="1"/>
    </xf>
    <xf numFmtId="14" fontId="20" fillId="0" borderId="1" xfId="0" applyNumberFormat="1" applyFont="1" applyFill="1" applyBorder="1" applyAlignment="1">
      <alignment horizontal="left" vertical="center" wrapText="1"/>
    </xf>
    <xf numFmtId="3" fontId="20" fillId="0" borderId="1" xfId="0" applyNumberFormat="1" applyFont="1" applyFill="1" applyBorder="1" applyAlignment="1">
      <alignment horizontal="left" vertical="center" wrapText="1"/>
    </xf>
    <xf numFmtId="0" fontId="26" fillId="2" borderId="3" xfId="0" applyFont="1" applyFill="1" applyBorder="1" applyAlignment="1">
      <alignment horizontal="left" vertical="center" wrapText="1"/>
    </xf>
    <xf numFmtId="14" fontId="26" fillId="2" borderId="1" xfId="0" applyNumberFormat="1" applyFont="1" applyFill="1" applyBorder="1" applyAlignment="1">
      <alignment horizontal="center" vertical="center" wrapText="1"/>
    </xf>
    <xf numFmtId="3" fontId="26" fillId="2" borderId="1" xfId="0" applyNumberFormat="1" applyFont="1" applyFill="1" applyBorder="1" applyAlignment="1">
      <alignment horizontal="center" vertical="center" wrapText="1"/>
    </xf>
    <xf numFmtId="3" fontId="26" fillId="2" borderId="1" xfId="0" applyNumberFormat="1" applyFont="1" applyFill="1" applyBorder="1" applyAlignment="1">
      <alignment horizontal="left" vertical="center" wrapText="1"/>
    </xf>
    <xf numFmtId="0" fontId="26" fillId="2" borderId="16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/>
    </xf>
    <xf numFmtId="0" fontId="26" fillId="2" borderId="6" xfId="0" applyFont="1" applyFill="1" applyBorder="1" applyAlignment="1">
      <alignment horizontal="left" vertical="center" wrapText="1"/>
    </xf>
    <xf numFmtId="3" fontId="17" fillId="3" borderId="18" xfId="0" applyNumberFormat="1" applyFont="1" applyFill="1" applyBorder="1" applyAlignment="1">
      <alignment horizontal="left" wrapText="1"/>
    </xf>
    <xf numFmtId="0" fontId="21" fillId="0" borderId="0" xfId="0" applyFont="1" applyAlignment="1">
      <alignment horizontal="left"/>
    </xf>
    <xf numFmtId="14" fontId="20" fillId="8" borderId="1" xfId="0" applyNumberFormat="1" applyFont="1" applyFill="1" applyBorder="1" applyAlignment="1">
      <alignment horizontal="left" vertical="center" wrapText="1"/>
    </xf>
    <xf numFmtId="3" fontId="20" fillId="8" borderId="1" xfId="0" applyNumberFormat="1" applyFont="1" applyFill="1" applyBorder="1" applyAlignment="1">
      <alignment horizontal="left" vertical="center" wrapText="1"/>
    </xf>
    <xf numFmtId="0" fontId="27" fillId="8" borderId="1" xfId="0" applyFont="1" applyFill="1" applyBorder="1" applyAlignment="1">
      <alignment horizontal="left" vertical="center" wrapText="1"/>
    </xf>
    <xf numFmtId="3" fontId="21" fillId="0" borderId="1" xfId="0" applyNumberFormat="1" applyFont="1" applyBorder="1" applyAlignment="1">
      <alignment horizontal="left"/>
    </xf>
    <xf numFmtId="0" fontId="26" fillId="0" borderId="0" xfId="0" applyFont="1"/>
    <xf numFmtId="0" fontId="20" fillId="0" borderId="1" xfId="0" applyFont="1" applyBorder="1" applyAlignment="1">
      <alignment horizontal="left"/>
    </xf>
    <xf numFmtId="0" fontId="28" fillId="0" borderId="0" xfId="0" applyFont="1"/>
    <xf numFmtId="0" fontId="12" fillId="0" borderId="0" xfId="0" applyFont="1" applyAlignment="1">
      <alignment horizontal="left"/>
    </xf>
    <xf numFmtId="0" fontId="13" fillId="0" borderId="0" xfId="0" applyNumberFormat="1" applyFont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23" fillId="3" borderId="18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left" vertical="center" wrapText="1"/>
    </xf>
  </cellXfs>
  <cellStyles count="95">
    <cellStyle name="Normal" xfId="0" builtinId="0"/>
    <cellStyle name="Normal 20" xfId="19"/>
    <cellStyle name="Normal 21" xfId="20"/>
    <cellStyle name="Normal 22" xfId="21"/>
    <cellStyle name="Normal 23" xfId="22"/>
    <cellStyle name="Normal 59" xfId="58"/>
    <cellStyle name="Normal 70" xfId="69"/>
    <cellStyle name="Normal 73" xfId="73"/>
    <cellStyle name="Normal 75" xfId="75"/>
    <cellStyle name="Normal 76" xfId="76"/>
    <cellStyle name="Normal 81" xfId="81"/>
    <cellStyle name="Normal 88" xfId="89"/>
    <cellStyle name="Normal 89" xfId="91"/>
    <cellStyle name="Separador de milhares 10" xfId="9"/>
    <cellStyle name="Separador de milhares 11" xfId="10"/>
    <cellStyle name="Separador de milhares 12" xfId="11"/>
    <cellStyle name="Separador de milhares 13" xfId="12"/>
    <cellStyle name="Separador de milhares 14" xfId="13"/>
    <cellStyle name="Separador de milhares 15" xfId="14"/>
    <cellStyle name="Separador de milhares 16" xfId="15"/>
    <cellStyle name="Separador de milhares 17" xfId="16"/>
    <cellStyle name="Separador de milhares 18" xfId="17"/>
    <cellStyle name="Separador de milhares 19" xfId="18"/>
    <cellStyle name="Separador de milhares 2" xfId="1"/>
    <cellStyle name="Separador de milhares 24" xfId="23"/>
    <cellStyle name="Separador de milhares 25" xfId="24"/>
    <cellStyle name="Separador de milhares 26" xfId="25"/>
    <cellStyle name="Separador de milhares 27" xfId="26"/>
    <cellStyle name="Separador de milhares 28" xfId="27"/>
    <cellStyle name="Separador de milhares 29" xfId="28"/>
    <cellStyle name="Separador de milhares 3" xfId="2"/>
    <cellStyle name="Separador de milhares 30" xfId="29"/>
    <cellStyle name="Separador de milhares 31" xfId="30"/>
    <cellStyle name="Separador de milhares 32" xfId="31"/>
    <cellStyle name="Separador de milhares 33" xfId="32"/>
    <cellStyle name="Separador de milhares 34" xfId="33"/>
    <cellStyle name="Separador de milhares 35" xfId="34"/>
    <cellStyle name="Separador de milhares 36" xfId="35"/>
    <cellStyle name="Separador de milhares 37" xfId="36"/>
    <cellStyle name="Separador de milhares 38" xfId="37"/>
    <cellStyle name="Separador de milhares 39" xfId="38"/>
    <cellStyle name="Separador de milhares 4" xfId="3"/>
    <cellStyle name="Separador de milhares 40" xfId="39"/>
    <cellStyle name="Separador de milhares 41" xfId="40"/>
    <cellStyle name="Separador de milhares 42" xfId="41"/>
    <cellStyle name="Separador de milhares 43" xfId="42"/>
    <cellStyle name="Separador de milhares 44" xfId="43"/>
    <cellStyle name="Separador de milhares 45" xfId="44"/>
    <cellStyle name="Separador de milhares 46" xfId="45"/>
    <cellStyle name="Separador de milhares 47" xfId="46"/>
    <cellStyle name="Separador de milhares 48" xfId="47"/>
    <cellStyle name="Separador de milhares 49" xfId="48"/>
    <cellStyle name="Separador de milhares 5" xfId="4"/>
    <cellStyle name="Separador de milhares 50" xfId="49"/>
    <cellStyle name="Separador de milhares 51" xfId="50"/>
    <cellStyle name="Separador de milhares 52" xfId="51"/>
    <cellStyle name="Separador de milhares 53" xfId="52"/>
    <cellStyle name="Separador de milhares 54" xfId="53"/>
    <cellStyle name="Separador de milhares 55" xfId="54"/>
    <cellStyle name="Separador de milhares 56" xfId="55"/>
    <cellStyle name="Separador de milhares 57" xfId="56"/>
    <cellStyle name="Separador de milhares 58" xfId="57"/>
    <cellStyle name="Separador de milhares 6" xfId="5"/>
    <cellStyle name="Separador de milhares 60" xfId="59"/>
    <cellStyle name="Separador de milhares 61" xfId="60"/>
    <cellStyle name="Separador de milhares 62" xfId="61"/>
    <cellStyle name="Separador de milhares 63" xfId="62"/>
    <cellStyle name="Separador de milhares 64" xfId="63"/>
    <cellStyle name="Separador de milhares 65" xfId="64"/>
    <cellStyle name="Separador de milhares 66" xfId="65"/>
    <cellStyle name="Separador de milhares 67" xfId="66"/>
    <cellStyle name="Separador de milhares 68" xfId="67"/>
    <cellStyle name="Separador de milhares 69" xfId="68"/>
    <cellStyle name="Separador de milhares 7" xfId="6"/>
    <cellStyle name="Separador de milhares 70" xfId="70"/>
    <cellStyle name="Separador de milhares 71" xfId="71"/>
    <cellStyle name="Separador de milhares 72" xfId="72"/>
    <cellStyle name="Separador de milhares 74" xfId="74"/>
    <cellStyle name="Separador de milhares 77" xfId="77"/>
    <cellStyle name="Separador de milhares 78" xfId="78"/>
    <cellStyle name="Separador de milhares 79" xfId="79"/>
    <cellStyle name="Separador de milhares 8" xfId="7"/>
    <cellStyle name="Separador de milhares 80" xfId="80"/>
    <cellStyle name="Separador de milhares 81" xfId="82"/>
    <cellStyle name="Separador de milhares 82" xfId="83"/>
    <cellStyle name="Separador de milhares 83" xfId="84"/>
    <cellStyle name="Separador de milhares 84" xfId="85"/>
    <cellStyle name="Separador de milhares 85" xfId="86"/>
    <cellStyle name="Separador de milhares 86" xfId="87"/>
    <cellStyle name="Separador de milhares 87" xfId="88"/>
    <cellStyle name="Separador de milhares 88" xfId="90"/>
    <cellStyle name="Separador de milhares 9" xfId="8"/>
    <cellStyle name="Separador de milhares 90" xfId="92"/>
    <cellStyle name="Separador de milhares 91" xfId="93"/>
    <cellStyle name="Separador de milhares 92" xfId="94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528755</xdr:colOff>
      <xdr:row>1</xdr:row>
      <xdr:rowOff>1381</xdr:rowOff>
    </xdr:from>
    <xdr:to>
      <xdr:col>6</xdr:col>
      <xdr:colOff>198756</xdr:colOff>
      <xdr:row>3</xdr:row>
      <xdr:rowOff>133324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08338" y="191881"/>
          <a:ext cx="643668" cy="53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137584</xdr:rowOff>
    </xdr:from>
    <xdr:to>
      <xdr:col>1</xdr:col>
      <xdr:colOff>359832</xdr:colOff>
      <xdr:row>4</xdr:row>
      <xdr:rowOff>31230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37584"/>
          <a:ext cx="582082" cy="6873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T24"/>
  <sheetViews>
    <sheetView tabSelected="1" zoomScale="90" zoomScaleNormal="90" workbookViewId="0">
      <selection activeCell="B11" sqref="B11:B13"/>
    </sheetView>
  </sheetViews>
  <sheetFormatPr defaultRowHeight="15"/>
  <cols>
    <col min="1" max="1" width="3.85546875" bestFit="1" customWidth="1"/>
    <col min="2" max="2" width="10.7109375" customWidth="1"/>
    <col min="3" max="3" width="27" bestFit="1" customWidth="1"/>
    <col min="4" max="4" width="36.7109375" bestFit="1" customWidth="1"/>
    <col min="5" max="5" width="11.85546875" style="8" bestFit="1" customWidth="1"/>
    <col min="6" max="6" width="14.5703125" customWidth="1"/>
    <col min="7" max="7" width="12.7109375" bestFit="1" customWidth="1"/>
    <col min="8" max="8" width="9.140625" customWidth="1"/>
    <col min="9" max="9" width="21.28515625" bestFit="1" customWidth="1"/>
    <col min="10" max="11" width="12.7109375" bestFit="1" customWidth="1"/>
    <col min="12" max="12" width="13.85546875" customWidth="1"/>
    <col min="13" max="13" width="13.28515625" customWidth="1"/>
    <col min="14" max="14" width="7.7109375" bestFit="1" customWidth="1"/>
    <col min="15" max="15" width="31.5703125" bestFit="1" customWidth="1"/>
  </cols>
  <sheetData>
    <row r="2" spans="1:150" ht="15.75">
      <c r="A2" s="10"/>
      <c r="B2" s="63" t="s">
        <v>30</v>
      </c>
      <c r="C2" s="13"/>
      <c r="D2" s="13"/>
      <c r="E2" s="13"/>
      <c r="F2" s="13"/>
      <c r="G2" s="13"/>
      <c r="H2" s="13"/>
      <c r="I2" s="13"/>
      <c r="J2" s="13"/>
      <c r="K2" s="9"/>
      <c r="L2" s="9"/>
    </row>
    <row r="3" spans="1:150" ht="15.75">
      <c r="A3" s="2"/>
      <c r="B3" s="63" t="s">
        <v>31</v>
      </c>
      <c r="C3" s="14"/>
      <c r="D3" s="13"/>
      <c r="E3" s="13"/>
      <c r="F3" s="13"/>
      <c r="G3" s="13"/>
      <c r="H3" s="14"/>
      <c r="I3" s="14"/>
      <c r="J3" s="13"/>
      <c r="K3" s="9"/>
      <c r="L3" s="9"/>
    </row>
    <row r="4" spans="1:150" ht="15.75">
      <c r="A4" s="2"/>
      <c r="B4" s="88" t="s">
        <v>32</v>
      </c>
      <c r="C4" s="88"/>
      <c r="D4" s="88"/>
      <c r="E4" s="88"/>
      <c r="F4" s="88"/>
      <c r="G4" s="88"/>
      <c r="H4" s="88"/>
      <c r="I4" s="88"/>
      <c r="J4" s="88"/>
      <c r="K4" s="9"/>
      <c r="L4" s="9"/>
    </row>
    <row r="5" spans="1:150" ht="15.75">
      <c r="A5" s="3"/>
      <c r="B5" s="87" t="s">
        <v>49</v>
      </c>
      <c r="J5" s="16"/>
      <c r="K5" s="4"/>
      <c r="L5" s="4"/>
    </row>
    <row r="6" spans="1:150" ht="25.5">
      <c r="A6" s="3"/>
      <c r="C6" s="89"/>
      <c r="D6" s="89"/>
      <c r="E6" s="89"/>
      <c r="F6" s="17"/>
      <c r="G6" s="17"/>
      <c r="H6" s="17"/>
      <c r="I6" s="15"/>
      <c r="J6" s="15"/>
      <c r="K6" s="4"/>
      <c r="L6" s="4"/>
    </row>
    <row r="7" spans="1:150">
      <c r="A7" s="3"/>
      <c r="B7" s="3"/>
      <c r="C7" s="3"/>
      <c r="D7" s="3"/>
      <c r="E7" s="6"/>
      <c r="F7" s="4"/>
      <c r="G7" s="4"/>
      <c r="H7" s="4"/>
      <c r="I7" s="4"/>
      <c r="J7" s="4"/>
      <c r="K7" s="4"/>
      <c r="L7" s="4"/>
    </row>
    <row r="8" spans="1:150">
      <c r="A8" s="1"/>
      <c r="B8" s="1"/>
      <c r="C8" s="1"/>
      <c r="D8" s="1"/>
      <c r="E8" s="7"/>
      <c r="F8" s="11"/>
      <c r="G8" s="11"/>
      <c r="H8" s="11"/>
      <c r="I8" s="11"/>
      <c r="J8" s="11"/>
      <c r="K8" s="11"/>
      <c r="L8" s="5">
        <f ca="1">NOW()</f>
        <v>44272.603015046298</v>
      </c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</row>
    <row r="9" spans="1:150" ht="15" customHeight="1">
      <c r="A9" s="90" t="s">
        <v>3</v>
      </c>
      <c r="B9" s="100" t="s">
        <v>4</v>
      </c>
      <c r="C9" s="100" t="s">
        <v>5</v>
      </c>
      <c r="D9" s="100" t="s">
        <v>16</v>
      </c>
      <c r="E9" s="95" t="s">
        <v>6</v>
      </c>
      <c r="F9" s="97" t="s">
        <v>0</v>
      </c>
      <c r="G9" s="98"/>
      <c r="H9" s="98"/>
      <c r="I9" s="98"/>
      <c r="J9" s="98"/>
      <c r="K9" s="98"/>
      <c r="L9" s="98"/>
      <c r="M9" s="98"/>
      <c r="N9" s="99"/>
      <c r="O9" s="95" t="s">
        <v>15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</row>
    <row r="10" spans="1:150" ht="34.5" customHeight="1">
      <c r="A10" s="91"/>
      <c r="B10" s="101"/>
      <c r="C10" s="101"/>
      <c r="D10" s="101"/>
      <c r="E10" s="96"/>
      <c r="F10" s="18" t="s">
        <v>7</v>
      </c>
      <c r="G10" s="18" t="s">
        <v>8</v>
      </c>
      <c r="H10" s="18" t="s">
        <v>9</v>
      </c>
      <c r="I10" s="18" t="s">
        <v>10</v>
      </c>
      <c r="J10" s="18" t="s">
        <v>11</v>
      </c>
      <c r="K10" s="19" t="s">
        <v>12</v>
      </c>
      <c r="L10" s="20" t="s">
        <v>13</v>
      </c>
      <c r="M10" s="21" t="s">
        <v>14</v>
      </c>
      <c r="N10" s="22" t="s">
        <v>2</v>
      </c>
      <c r="O10" s="96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</row>
    <row r="11" spans="1:150" s="39" customFormat="1" ht="16.5" customHeight="1">
      <c r="A11" s="75">
        <v>1</v>
      </c>
      <c r="B11" s="86">
        <v>2901304</v>
      </c>
      <c r="C11" s="65" t="s">
        <v>34</v>
      </c>
      <c r="D11" s="65" t="s">
        <v>35</v>
      </c>
      <c r="E11" s="65">
        <v>3000</v>
      </c>
      <c r="F11" s="78" t="s">
        <v>1</v>
      </c>
      <c r="G11" s="72">
        <v>44158</v>
      </c>
      <c r="H11" s="73">
        <v>20107</v>
      </c>
      <c r="I11" s="65" t="s">
        <v>1</v>
      </c>
      <c r="J11" s="72">
        <v>44168</v>
      </c>
      <c r="K11" s="74">
        <v>3017</v>
      </c>
      <c r="L11" s="62">
        <v>44155</v>
      </c>
      <c r="M11" s="62">
        <v>44335</v>
      </c>
      <c r="N11" s="66">
        <v>180</v>
      </c>
      <c r="O11" s="71" t="s">
        <v>36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</row>
    <row r="12" spans="1:150" s="39" customFormat="1" ht="16.5" customHeight="1">
      <c r="A12" s="75">
        <v>2</v>
      </c>
      <c r="B12" s="86">
        <v>2903607</v>
      </c>
      <c r="C12" s="65" t="s">
        <v>47</v>
      </c>
      <c r="D12" s="65" t="s">
        <v>33</v>
      </c>
      <c r="E12" s="74">
        <v>4640</v>
      </c>
      <c r="F12" s="78" t="s">
        <v>1</v>
      </c>
      <c r="G12" s="72">
        <v>44086</v>
      </c>
      <c r="H12" s="73">
        <v>19989</v>
      </c>
      <c r="I12" s="65" t="s">
        <v>1</v>
      </c>
      <c r="J12" s="72">
        <v>44104</v>
      </c>
      <c r="K12" s="74">
        <v>2580</v>
      </c>
      <c r="L12" s="62">
        <v>44442</v>
      </c>
      <c r="M12" s="62">
        <v>44257</v>
      </c>
      <c r="N12" s="66">
        <v>180</v>
      </c>
      <c r="O12" s="71" t="s">
        <v>48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</row>
    <row r="13" spans="1:150" s="12" customFormat="1" ht="15.75" customHeight="1">
      <c r="A13" s="102">
        <v>3</v>
      </c>
      <c r="B13" s="86">
        <v>2913903</v>
      </c>
      <c r="C13" s="28" t="s">
        <v>41</v>
      </c>
      <c r="D13" s="38" t="s">
        <v>35</v>
      </c>
      <c r="E13" s="64">
        <v>91</v>
      </c>
      <c r="F13" s="76" t="s">
        <v>1</v>
      </c>
      <c r="G13" s="62" t="s">
        <v>42</v>
      </c>
      <c r="H13" s="68">
        <v>20129</v>
      </c>
      <c r="I13" s="28" t="s">
        <v>1</v>
      </c>
      <c r="J13" s="67">
        <v>44180</v>
      </c>
      <c r="K13" s="64">
        <v>3140</v>
      </c>
      <c r="L13" s="67">
        <v>44166</v>
      </c>
      <c r="M13" s="67">
        <v>44346</v>
      </c>
      <c r="N13" s="66">
        <v>180</v>
      </c>
      <c r="O13" s="65" t="s">
        <v>43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</row>
    <row r="14" spans="1:150" s="12" customFormat="1" ht="15.75" customHeight="1">
      <c r="A14" s="65">
        <v>4</v>
      </c>
      <c r="B14" s="86">
        <v>2914802</v>
      </c>
      <c r="C14" s="28" t="s">
        <v>37</v>
      </c>
      <c r="D14" s="38" t="s">
        <v>33</v>
      </c>
      <c r="E14" s="64">
        <v>4355</v>
      </c>
      <c r="F14" s="76" t="s">
        <v>1</v>
      </c>
      <c r="G14" s="62">
        <v>44139</v>
      </c>
      <c r="H14" s="68">
        <v>20086</v>
      </c>
      <c r="I14" s="28" t="s">
        <v>1</v>
      </c>
      <c r="J14" s="69">
        <v>44153</v>
      </c>
      <c r="K14" s="70">
        <v>2904</v>
      </c>
      <c r="L14" s="67">
        <v>44138</v>
      </c>
      <c r="M14" s="67">
        <v>44318</v>
      </c>
      <c r="N14" s="66">
        <v>180</v>
      </c>
      <c r="O14" s="65" t="s">
        <v>38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</row>
    <row r="15" spans="1:150" s="12" customFormat="1" ht="15.75" customHeight="1">
      <c r="A15" s="65">
        <v>5</v>
      </c>
      <c r="B15" s="80">
        <v>2926657</v>
      </c>
      <c r="C15" s="28" t="s">
        <v>45</v>
      </c>
      <c r="D15" s="38" t="s">
        <v>33</v>
      </c>
      <c r="E15" s="84">
        <v>1148</v>
      </c>
      <c r="F15" s="76" t="s">
        <v>1</v>
      </c>
      <c r="G15" s="62">
        <v>44175</v>
      </c>
      <c r="H15" s="68">
        <v>20140</v>
      </c>
      <c r="I15" s="28" t="s">
        <v>1</v>
      </c>
      <c r="J15" s="67">
        <v>44258</v>
      </c>
      <c r="K15" s="64">
        <v>202</v>
      </c>
      <c r="L15" s="67">
        <v>44159</v>
      </c>
      <c r="M15" s="67">
        <v>44219</v>
      </c>
      <c r="N15" s="66">
        <v>60</v>
      </c>
      <c r="O15" s="85" t="s">
        <v>46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</row>
    <row r="16" spans="1:150" s="12" customFormat="1" ht="15.75" customHeight="1" thickBot="1">
      <c r="A16" s="65">
        <v>6</v>
      </c>
      <c r="B16" s="77">
        <v>2929255</v>
      </c>
      <c r="C16" s="28" t="s">
        <v>39</v>
      </c>
      <c r="D16" s="38" t="s">
        <v>33</v>
      </c>
      <c r="E16" s="77">
        <v>82</v>
      </c>
      <c r="F16" s="76" t="s">
        <v>1</v>
      </c>
      <c r="G16" s="62">
        <v>44153</v>
      </c>
      <c r="H16" s="68">
        <v>20106</v>
      </c>
      <c r="I16" s="83" t="s">
        <v>44</v>
      </c>
      <c r="J16" s="81"/>
      <c r="K16" s="82"/>
      <c r="L16" s="67">
        <v>44144</v>
      </c>
      <c r="M16" s="67">
        <v>44234</v>
      </c>
      <c r="N16" s="66">
        <v>90</v>
      </c>
      <c r="O16" s="65" t="s">
        <v>40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</row>
    <row r="17" spans="1:29" ht="16.5" thickBot="1">
      <c r="A17" s="92" t="s">
        <v>17</v>
      </c>
      <c r="B17" s="93"/>
      <c r="C17" s="93"/>
      <c r="D17" s="94"/>
      <c r="E17" s="79">
        <f>SUM(E13:E16)</f>
        <v>5676</v>
      </c>
      <c r="F17" s="35"/>
      <c r="G17" s="36"/>
      <c r="H17" s="36"/>
      <c r="I17" s="36"/>
      <c r="J17" s="36"/>
      <c r="K17" s="36"/>
      <c r="L17" s="36"/>
      <c r="M17" s="36"/>
      <c r="N17" s="36"/>
      <c r="O17" s="36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</row>
    <row r="18" spans="1:29" ht="15.75">
      <c r="A18" s="42"/>
      <c r="B18" s="23"/>
      <c r="C18" s="23"/>
      <c r="D18" s="23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</row>
    <row r="19" spans="1:29">
      <c r="A19" s="43"/>
      <c r="C19" s="41"/>
      <c r="D19" s="26"/>
      <c r="E19" s="27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</row>
    <row r="20" spans="1:29">
      <c r="A20" s="12"/>
      <c r="B20" s="60"/>
      <c r="C20" s="59"/>
      <c r="D20" s="26"/>
      <c r="E20" s="27"/>
    </row>
    <row r="21" spans="1:29">
      <c r="A21" s="12"/>
      <c r="B21" s="61"/>
      <c r="C21" s="52"/>
      <c r="D21" s="26"/>
      <c r="E21" s="27"/>
    </row>
    <row r="22" spans="1:29">
      <c r="B22" s="53"/>
      <c r="C22" s="54" t="s">
        <v>28</v>
      </c>
      <c r="D22" s="25"/>
      <c r="E22" s="27"/>
      <c r="I22" s="48"/>
    </row>
    <row r="23" spans="1:29">
      <c r="B23" s="55"/>
      <c r="C23" s="56" t="s">
        <v>29</v>
      </c>
      <c r="D23" s="25"/>
      <c r="E23" s="27"/>
    </row>
    <row r="24" spans="1:29">
      <c r="B24" s="57"/>
      <c r="C24" s="58" t="s">
        <v>1</v>
      </c>
      <c r="D24" s="25"/>
      <c r="E24" s="27"/>
    </row>
  </sheetData>
  <mergeCells count="10">
    <mergeCell ref="B4:J4"/>
    <mergeCell ref="C6:E6"/>
    <mergeCell ref="A9:A10"/>
    <mergeCell ref="A17:D17"/>
    <mergeCell ref="O9:O10"/>
    <mergeCell ref="F9:N9"/>
    <mergeCell ref="E9:E10"/>
    <mergeCell ref="C9:C10"/>
    <mergeCell ref="B9:B10"/>
    <mergeCell ref="D9:D10"/>
  </mergeCells>
  <pageMargins left="0.23622047244094491" right="0.23622047244094491" top="0.74803149606299213" bottom="0.74803149606299213" header="0.31496062992125984" footer="0.31496062992125984"/>
  <pageSetup paperSize="8" scale="80" fitToHeight="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7:F17"/>
  <sheetViews>
    <sheetView workbookViewId="0">
      <selection activeCell="H14" sqref="H14"/>
    </sheetView>
  </sheetViews>
  <sheetFormatPr defaultRowHeight="15"/>
  <cols>
    <col min="3" max="3" width="7" customWidth="1"/>
    <col min="4" max="4" width="14.140625" customWidth="1"/>
    <col min="5" max="5" width="11.28515625" customWidth="1"/>
    <col min="6" max="6" width="14.85546875" customWidth="1"/>
  </cols>
  <sheetData>
    <row r="7" spans="2:6">
      <c r="B7" s="47" t="s">
        <v>19</v>
      </c>
      <c r="C7" s="48"/>
      <c r="D7" s="45"/>
    </row>
    <row r="8" spans="2:6">
      <c r="D8" s="45"/>
    </row>
    <row r="9" spans="2:6">
      <c r="D9" s="45"/>
    </row>
    <row r="10" spans="2:6">
      <c r="B10" s="44" t="s">
        <v>20</v>
      </c>
      <c r="D10" s="46" t="s">
        <v>21</v>
      </c>
      <c r="E10" s="44" t="s">
        <v>22</v>
      </c>
      <c r="F10" s="44" t="s">
        <v>23</v>
      </c>
    </row>
    <row r="11" spans="2:6">
      <c r="D11" s="45">
        <v>44077</v>
      </c>
      <c r="E11">
        <v>180</v>
      </c>
      <c r="F11" s="45">
        <f>D11+E11</f>
        <v>44257</v>
      </c>
    </row>
    <row r="12" spans="2:6">
      <c r="D12" s="45"/>
    </row>
    <row r="13" spans="2:6">
      <c r="B13" s="44" t="s">
        <v>24</v>
      </c>
      <c r="D13" s="46" t="s">
        <v>21</v>
      </c>
      <c r="E13" s="44" t="s">
        <v>22</v>
      </c>
      <c r="F13" s="44" t="s">
        <v>23</v>
      </c>
    </row>
    <row r="14" spans="2:6">
      <c r="D14" s="46">
        <v>43214</v>
      </c>
      <c r="E14">
        <v>120</v>
      </c>
      <c r="F14" s="45">
        <f>D14+E14</f>
        <v>43334</v>
      </c>
    </row>
    <row r="15" spans="2:6">
      <c r="D15" s="45"/>
    </row>
    <row r="16" spans="2:6">
      <c r="B16" s="44" t="s">
        <v>25</v>
      </c>
      <c r="D16" s="46" t="s">
        <v>21</v>
      </c>
      <c r="E16" s="44" t="s">
        <v>22</v>
      </c>
      <c r="F16" s="44" t="s">
        <v>23</v>
      </c>
    </row>
    <row r="17" spans="4:6">
      <c r="D17" s="45">
        <v>44166</v>
      </c>
      <c r="E17">
        <v>180</v>
      </c>
      <c r="F17" s="45">
        <f>D17+E17</f>
        <v>44346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1:P11"/>
  <sheetViews>
    <sheetView zoomScale="90" zoomScaleNormal="90" workbookViewId="0">
      <selection activeCell="B36" sqref="B36"/>
    </sheetView>
  </sheetViews>
  <sheetFormatPr defaultRowHeight="15"/>
  <cols>
    <col min="2" max="2" width="15" customWidth="1"/>
    <col min="3" max="3" width="20.28515625" customWidth="1"/>
    <col min="4" max="4" width="15.5703125" customWidth="1"/>
    <col min="7" max="7" width="14.85546875" customWidth="1"/>
    <col min="10" max="10" width="15.7109375" customWidth="1"/>
    <col min="12" max="12" width="17" customWidth="1"/>
    <col min="13" max="13" width="15.5703125" customWidth="1"/>
    <col min="15" max="15" width="14.7109375" customWidth="1"/>
    <col min="16" max="16" width="16.140625" customWidth="1"/>
  </cols>
  <sheetData>
    <row r="11" spans="1:16" ht="15" customHeight="1">
      <c r="A11" s="50">
        <v>12</v>
      </c>
      <c r="B11" s="34">
        <v>2920403</v>
      </c>
      <c r="C11" s="32" t="s">
        <v>26</v>
      </c>
      <c r="D11" s="38" t="s">
        <v>18</v>
      </c>
      <c r="E11" s="40">
        <v>31</v>
      </c>
      <c r="F11" s="33" t="s">
        <v>1</v>
      </c>
      <c r="G11" s="29">
        <v>43455</v>
      </c>
      <c r="H11" s="30">
        <v>18804</v>
      </c>
      <c r="I11" s="33" t="s">
        <v>1</v>
      </c>
      <c r="J11" s="29">
        <v>43480</v>
      </c>
      <c r="K11" s="31">
        <v>9</v>
      </c>
      <c r="L11" s="29">
        <v>43444</v>
      </c>
      <c r="M11" s="29">
        <v>43534</v>
      </c>
      <c r="N11" s="37">
        <v>90</v>
      </c>
      <c r="O11" s="49" t="s">
        <v>27</v>
      </c>
      <c r="P11" s="5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ione souza lessa</dc:creator>
  <cp:lastModifiedBy>paula.souza</cp:lastModifiedBy>
  <cp:lastPrinted>2019-07-17T13:27:29Z</cp:lastPrinted>
  <dcterms:created xsi:type="dcterms:W3CDTF">2014-07-31T17:33:58Z</dcterms:created>
  <dcterms:modified xsi:type="dcterms:W3CDTF">2021-03-17T17:28:39Z</dcterms:modified>
</cp:coreProperties>
</file>